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f416e8badfda41e2d198e66f2d29ea81e2b90481/47404015227/1e3a9705-77e7-4c86-a063-4a0391fbd1d1/"/>
    </mc:Choice>
  </mc:AlternateContent>
  <xr:revisionPtr revIDLastSave="0" documentId="13_ncr:1_{786095E1-CD0C-4174-9022-956207367EF5}" xr6:coauthVersionLast="47" xr6:coauthVersionMax="47" xr10:uidLastSave="{00000000-0000-0000-0000-000000000000}"/>
  <bookViews>
    <workbookView xWindow="-108" yWindow="-108" windowWidth="30936" windowHeight="16896" xr2:uid="{6B2B7621-D651-4ABA-AA00-AE046CBB18D9}"/>
  </bookViews>
  <sheets>
    <sheet name="Lisa 5 TI " sheetId="1" r:id="rId1"/>
  </sheets>
  <definedNames>
    <definedName name="_xlnm._FilterDatabase" localSheetId="0" hidden="1">'Lisa 5 TI '!$A$13:$F$29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27" i="1"/>
  <c r="G11" i="1"/>
  <c r="G10" i="1"/>
  <c r="G9" i="1"/>
  <c r="G8" i="1"/>
  <c r="G21" i="1"/>
  <c r="G20" i="1" s="1"/>
  <c r="G19" i="1" s="1"/>
  <c r="G12" i="1" l="1"/>
  <c r="G16" i="1"/>
  <c r="G6" i="1"/>
</calcChain>
</file>

<file path=xl/sharedStrings.xml><?xml version="1.0" encoding="utf-8"?>
<sst xmlns="http://schemas.openxmlformats.org/spreadsheetml/2006/main" count="56" uniqueCount="41">
  <si>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</si>
  <si>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</si>
  <si>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</si>
  <si>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</si>
  <si>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</si>
  <si>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</si>
  <si>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</si>
  <si>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</si>
  <si>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</si>
  <si>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</si>
  <si>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</si>
  <si>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</si>
  <si>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</si>
  <si>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</si>
  <si>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</si>
  <si>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</si>
  <si>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</si>
  <si>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</si>
  <si>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KULUD  KOKKU</t>
  </si>
  <si>
    <t>KÄIBEMAKS  KOKKU</t>
  </si>
  <si>
    <t>20</t>
  </si>
  <si>
    <t>10</t>
  </si>
  <si>
    <t xml:space="preserve">Kulud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</si>
  <si>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</si>
  <si>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Trahvid, sunniraha ja menetluskulude hüvitised</t>
  </si>
  <si>
    <t>40</t>
  </si>
  <si>
    <t>Saadud välistoetused</t>
  </si>
  <si>
    <t>TULEMUSVALDKOND  HEAOLU</t>
  </si>
  <si>
    <t>Tööelu kvaliteedi arendamine</t>
  </si>
  <si>
    <t>HE010103</t>
  </si>
  <si>
    <t>SE070036</t>
  </si>
  <si>
    <t>Töövaidl komisj kaasistujate tasud</t>
  </si>
  <si>
    <t>SE000028</t>
  </si>
  <si>
    <t>Vahendid RKASile</t>
  </si>
  <si>
    <t xml:space="preserve">TÖÖTURU  PROGRAMM </t>
  </si>
  <si>
    <t>Lisa 5</t>
  </si>
  <si>
    <t>EELARVE</t>
  </si>
  <si>
    <t>Tööinspektsioon</t>
  </si>
  <si>
    <t>Tulud kokku</t>
  </si>
  <si>
    <t>majandus- ja infotehnoloogiaministri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 juurde</t>
  </si>
  <si>
    <t>Riigikogus kinnitatud eelarve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</si>
</sst>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u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2" xfId="0" applyFont="1" applyFill="1" applyBorder="1"/>
    <xf numFmtId="0" fontId="13" fillId="2" borderId="3" xfId="0" applyFont="1" applyFill="1" applyBorder="1"/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vertical="center"/>
    </xf>
    <xf numFmtId="3" fontId="18" fillId="0" borderId="0" xfId="1" applyNumberFormat="1" applyFont="1" applyAlignment="1" applyProtection="1">
      <alignment horizontal="right"/>
      <protection hidden="1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8" fillId="0" borderId="0" xfId="1" applyNumberFormat="1" applyFont="1" applyAlignment="1" applyProtection="1">
      <alignment horizontal="right"/>
      <protection hidden="1"/>
    </xf>
    <xf numFmtId="0" fontId="2" fillId="0" borderId="0" xfId="0" applyFont="1" applyAlignment="1">
      <alignment horizontal="right" vertical="center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L34"/>
  <sheetViews>
    <sheetView tabSelected="1" zoomScale="120" zoomScaleNormal="120" workbookViewId="0">
      <selection activeCell="G14" sqref="G14"/>
    </sheetView>
  </sheetViews>
  <sheetFormatPr defaultRowHeight="14.4" x14ac:dyDescent="0.3"/>
  <cols>
    <col min="1" max="1" width="10.6640625" customWidth="1"/>
    <col min="2" max="2" width="23.6640625" customWidth="1"/>
    <col min="3" max="3" width="7.44140625" style="1" customWidth="1"/>
    <col min="4" max="4" width="11.33203125" customWidth="1"/>
    <col min="5" max="5" width="27.88671875" customWidth="1"/>
    <col min="6" max="6" width="27.5546875" customWidth="1"/>
    <col min="7" max="7" width="11.109375" customWidth="1"/>
  </cols>
  <sheetData>
    <row r="1" spans="1:12" x14ac:dyDescent="0.3">
      <c r="D1" s="2"/>
      <c r="E1" s="2"/>
      <c r="G1" s="3" t="s">
        <v>35</v>
      </c>
    </row>
    <row r="2" spans="1:12" ht="14.4" customHeight="1" x14ac:dyDescent="0.3">
      <c r="E2" s="46" t="s">
        <v>39</v>
      </c>
      <c r="F2" s="46"/>
      <c r="G2" s="46"/>
      <c r="H2" s="4"/>
      <c r="I2" s="4"/>
      <c r="J2" s="4"/>
      <c r="K2" s="4"/>
      <c r="L2" s="4"/>
    </row>
    <row r="3" spans="1:12" x14ac:dyDescent="0.3">
      <c r="C3" s="4"/>
      <c r="D3" s="44"/>
      <c r="E3" s="46"/>
      <c r="F3" s="46"/>
      <c r="G3" s="46"/>
    </row>
    <row r="4" spans="1:12" x14ac:dyDescent="0.3">
      <c r="C4" s="4"/>
      <c r="D4" s="4"/>
      <c r="E4" s="4"/>
      <c r="F4" s="4"/>
    </row>
    <row r="5" spans="1:12" x14ac:dyDescent="0.3">
      <c r="A5" s="5" t="s">
        <v>37</v>
      </c>
    </row>
    <row r="6" spans="1:12" x14ac:dyDescent="0.3">
      <c r="A6" s="5"/>
      <c r="F6" s="6" t="s">
        <v>0</v>
      </c>
      <c r="G6" s="40">
        <f>+SUBTOTAL(9,G17:G18)</f>
        <v>1241935</v>
      </c>
    </row>
    <row r="7" spans="1:12" x14ac:dyDescent="0.3">
      <c r="A7" s="5"/>
      <c r="F7" s="12" t="s">
        <v>38</v>
      </c>
      <c r="G7" s="45">
        <f>SUM(G6)</f>
        <v>1241935</v>
      </c>
    </row>
    <row r="8" spans="1:12" x14ac:dyDescent="0.3">
      <c r="A8" s="8"/>
      <c r="F8" s="6" t="s">
        <v>1</v>
      </c>
      <c r="G8" s="9">
        <f>SUMIF($F$22:$F$26,"Investeeringud*",G$22:G$26)</f>
        <v>0</v>
      </c>
    </row>
    <row r="9" spans="1:12" x14ac:dyDescent="0.3">
      <c r="A9" s="8"/>
      <c r="F9" s="10" t="s">
        <v>2</v>
      </c>
      <c r="G9" s="9">
        <f>SUMIF($F$22:$F$26,"Kulud*",G$22:G$26)</f>
        <v>-5241551.2799199997</v>
      </c>
    </row>
    <row r="10" spans="1:12" x14ac:dyDescent="0.3">
      <c r="A10" s="8"/>
      <c r="F10" s="11" t="s">
        <v>3</v>
      </c>
      <c r="G10" s="9">
        <f>SUMIF($F$22:$F$26,"Põhivara kulum*",G$22:G$26)</f>
        <v>-26000</v>
      </c>
    </row>
    <row r="11" spans="1:12" x14ac:dyDescent="0.3">
      <c r="A11" s="8"/>
      <c r="F11" s="11" t="s">
        <v>4</v>
      </c>
      <c r="G11" s="9">
        <f>+SUBTOTAL(9, G28:G30)</f>
        <v>-203054</v>
      </c>
    </row>
    <row r="12" spans="1:12" x14ac:dyDescent="0.3">
      <c r="A12" s="8"/>
      <c r="F12" s="12" t="s">
        <v>5</v>
      </c>
      <c r="G12" s="13">
        <f>SUM(G8:G11)</f>
        <v>-5470605.2799199997</v>
      </c>
    </row>
    <row r="13" spans="1:12" ht="52.8" x14ac:dyDescent="0.3">
      <c r="A13" s="14" t="s">
        <v>6</v>
      </c>
      <c r="B13" s="14" t="s">
        <v>7</v>
      </c>
      <c r="C13" s="15" t="s">
        <v>8</v>
      </c>
      <c r="D13" s="14" t="s">
        <v>9</v>
      </c>
      <c r="E13" s="14" t="s">
        <v>10</v>
      </c>
      <c r="F13" s="14" t="s">
        <v>11</v>
      </c>
      <c r="G13" s="14" t="s">
        <v>40</v>
      </c>
    </row>
    <row r="14" spans="1:12" ht="26.4" x14ac:dyDescent="0.3">
      <c r="A14" s="16"/>
      <c r="B14" s="16"/>
      <c r="C14" s="17"/>
      <c r="D14" s="18"/>
      <c r="E14" s="19"/>
      <c r="F14" s="20" t="s">
        <v>12</v>
      </c>
      <c r="G14" s="41" t="s">
        <v>36</v>
      </c>
    </row>
    <row r="15" spans="1:12" ht="22.5" customHeight="1" x14ac:dyDescent="0.3">
      <c r="A15" s="18" t="s">
        <v>13</v>
      </c>
      <c r="B15" s="18" t="s">
        <v>13</v>
      </c>
      <c r="C15" s="21" t="s">
        <v>13</v>
      </c>
      <c r="D15" s="18"/>
      <c r="E15" s="19"/>
      <c r="F15" s="20" t="s">
        <v>14</v>
      </c>
      <c r="G15" s="42">
        <v>2024</v>
      </c>
    </row>
    <row r="16" spans="1:12" x14ac:dyDescent="0.3">
      <c r="A16" s="47" t="s">
        <v>15</v>
      </c>
      <c r="B16" s="48"/>
      <c r="C16" s="22"/>
      <c r="D16" s="23"/>
      <c r="E16" s="23"/>
      <c r="F16" s="23"/>
      <c r="G16" s="24">
        <f>+SUBTOTAL(9, G17:G18)</f>
        <v>1241935</v>
      </c>
    </row>
    <row r="17" spans="1:8" s="36" customFormat="1" ht="26.4" x14ac:dyDescent="0.3">
      <c r="A17" s="28" t="s">
        <v>16</v>
      </c>
      <c r="B17" s="28" t="s">
        <v>17</v>
      </c>
      <c r="C17" s="37">
        <v>10</v>
      </c>
      <c r="D17" s="39"/>
      <c r="E17" s="39"/>
      <c r="F17" s="43" t="s">
        <v>24</v>
      </c>
      <c r="G17" s="7">
        <v>110000</v>
      </c>
    </row>
    <row r="18" spans="1:8" x14ac:dyDescent="0.3">
      <c r="A18" s="25"/>
      <c r="B18" s="25"/>
      <c r="C18" s="37" t="s">
        <v>25</v>
      </c>
      <c r="D18" s="18"/>
      <c r="E18" s="18"/>
      <c r="F18" s="38" t="s">
        <v>26</v>
      </c>
      <c r="G18" s="26">
        <v>1131935</v>
      </c>
    </row>
    <row r="19" spans="1:8" x14ac:dyDescent="0.3">
      <c r="A19" s="47" t="s">
        <v>27</v>
      </c>
      <c r="B19" s="48"/>
      <c r="C19" s="22"/>
      <c r="D19" s="23"/>
      <c r="E19" s="23"/>
      <c r="F19" s="23"/>
      <c r="G19" s="24">
        <f>+SUBTOTAL(9, G20:G26)</f>
        <v>-5267551.2799199997</v>
      </c>
      <c r="H19" s="35"/>
    </row>
    <row r="20" spans="1:8" x14ac:dyDescent="0.3">
      <c r="A20" s="33" t="s">
        <v>34</v>
      </c>
      <c r="B20" s="34"/>
      <c r="C20" s="27"/>
      <c r="D20" s="23"/>
      <c r="E20" s="23"/>
      <c r="F20" s="23"/>
      <c r="G20" s="24">
        <f>+SUBTOTAL(9, G21:G26)</f>
        <v>-5267551.2799199997</v>
      </c>
    </row>
    <row r="21" spans="1:8" x14ac:dyDescent="0.3">
      <c r="A21" s="49" t="s">
        <v>18</v>
      </c>
      <c r="B21" s="49"/>
      <c r="C21" s="27"/>
      <c r="D21" s="23"/>
      <c r="E21" s="23"/>
      <c r="F21" s="23"/>
      <c r="G21" s="24">
        <f>+SUBTOTAL(9, G22:G26)</f>
        <v>-5267551.2799199997</v>
      </c>
    </row>
    <row r="22" spans="1:8" s="36" customFormat="1" x14ac:dyDescent="0.25">
      <c r="A22" s="25" t="s">
        <v>29</v>
      </c>
      <c r="B22" s="28" t="s">
        <v>28</v>
      </c>
      <c r="C22" s="37">
        <v>10</v>
      </c>
      <c r="D22" s="28" t="s">
        <v>30</v>
      </c>
      <c r="E22" s="28" t="s">
        <v>31</v>
      </c>
      <c r="F22" s="28" t="s">
        <v>2</v>
      </c>
      <c r="G22" s="26">
        <v>-25252.58</v>
      </c>
    </row>
    <row r="23" spans="1:8" s="36" customFormat="1" x14ac:dyDescent="0.25">
      <c r="A23" s="25"/>
      <c r="B23" s="28"/>
      <c r="C23" s="28" t="s">
        <v>20</v>
      </c>
      <c r="D23" s="39"/>
      <c r="E23" s="39"/>
      <c r="F23" s="28" t="s">
        <v>2</v>
      </c>
      <c r="G23" s="26">
        <v>-3356328.9999699998</v>
      </c>
    </row>
    <row r="24" spans="1:8" s="36" customFormat="1" x14ac:dyDescent="0.25">
      <c r="A24" s="25"/>
      <c r="B24" s="28"/>
      <c r="C24" s="28" t="s">
        <v>20</v>
      </c>
      <c r="D24" s="28" t="s">
        <v>32</v>
      </c>
      <c r="E24" s="28" t="s">
        <v>33</v>
      </c>
      <c r="F24" s="28" t="s">
        <v>2</v>
      </c>
      <c r="G24" s="26">
        <v>-331146.69994999992</v>
      </c>
    </row>
    <row r="25" spans="1:8" s="36" customFormat="1" x14ac:dyDescent="0.25">
      <c r="A25" s="25"/>
      <c r="B25" s="28"/>
      <c r="C25" s="37">
        <v>40</v>
      </c>
      <c r="D25" s="28"/>
      <c r="E25" s="28"/>
      <c r="F25" s="28" t="s">
        <v>2</v>
      </c>
      <c r="G25" s="26">
        <v>-1528823</v>
      </c>
    </row>
    <row r="26" spans="1:8" s="36" customFormat="1" x14ac:dyDescent="0.25">
      <c r="A26" s="25"/>
      <c r="B26" s="28"/>
      <c r="C26" s="37">
        <v>60</v>
      </c>
      <c r="D26" s="28"/>
      <c r="F26" s="28" t="s">
        <v>3</v>
      </c>
      <c r="G26" s="26">
        <v>-26000</v>
      </c>
    </row>
    <row r="27" spans="1:8" s="31" customFormat="1" x14ac:dyDescent="0.3">
      <c r="A27" s="22" t="s">
        <v>19</v>
      </c>
      <c r="B27" s="29"/>
      <c r="C27" s="30"/>
      <c r="D27" s="29"/>
      <c r="E27" s="29"/>
      <c r="F27" s="29"/>
      <c r="G27" s="24">
        <f>+SUBTOTAL(9, G28:G30)</f>
        <v>-203054</v>
      </c>
    </row>
    <row r="28" spans="1:8" x14ac:dyDescent="0.3">
      <c r="A28" s="25" t="s">
        <v>16</v>
      </c>
      <c r="B28" s="25" t="s">
        <v>17</v>
      </c>
      <c r="C28" s="28" t="s">
        <v>21</v>
      </c>
      <c r="D28" s="28"/>
      <c r="E28" s="28"/>
      <c r="F28" s="28" t="s">
        <v>22</v>
      </c>
      <c r="G28" s="7">
        <v>-41975</v>
      </c>
    </row>
    <row r="29" spans="1:8" x14ac:dyDescent="0.3">
      <c r="A29" s="25"/>
      <c r="B29" s="25"/>
      <c r="C29" s="28" t="s">
        <v>21</v>
      </c>
      <c r="D29" s="28" t="s">
        <v>32</v>
      </c>
      <c r="E29" s="28" t="s">
        <v>33</v>
      </c>
      <c r="F29" s="28" t="s">
        <v>22</v>
      </c>
      <c r="G29" s="7">
        <v>-72852</v>
      </c>
    </row>
    <row r="30" spans="1:8" x14ac:dyDescent="0.3">
      <c r="A30" s="25"/>
      <c r="B30" s="25"/>
      <c r="C30" s="37">
        <v>40</v>
      </c>
      <c r="D30" s="28"/>
      <c r="E30" s="28"/>
      <c r="F30" s="28" t="s">
        <v>22</v>
      </c>
      <c r="G30" s="7">
        <v>-88227</v>
      </c>
    </row>
    <row r="31" spans="1:8" ht="14.4" customHeight="1" x14ac:dyDescent="0.3"/>
    <row r="32" spans="1:8" ht="14.4" customHeight="1" x14ac:dyDescent="0.3">
      <c r="A32" s="50" t="s">
        <v>23</v>
      </c>
      <c r="B32" s="51"/>
      <c r="C32" s="51"/>
      <c r="D32" s="51"/>
      <c r="E32" s="51"/>
      <c r="F32" s="51"/>
      <c r="G32" s="51"/>
    </row>
    <row r="33" spans="1:7" ht="28.95" customHeight="1" x14ac:dyDescent="0.3">
      <c r="A33" s="51"/>
      <c r="B33" s="51"/>
      <c r="C33" s="51"/>
      <c r="D33" s="51"/>
      <c r="E33" s="51"/>
      <c r="F33" s="51"/>
      <c r="G33" s="51"/>
    </row>
    <row r="34" spans="1:7" x14ac:dyDescent="0.3">
      <c r="A34" s="32"/>
      <c r="B34" s="32"/>
      <c r="C34" s="32"/>
      <c r="D34" s="32"/>
      <c r="E34" s="32"/>
      <c r="F34" s="32"/>
    </row>
  </sheetData>
  <autoFilter ref="A13:F29" xr:uid="{00000000-0001-0000-0000-000000000000}"/>
  <mergeCells count="5">
    <mergeCell ref="E2:G3"/>
    <mergeCell ref="A16:B16"/>
    <mergeCell ref="A19:B19"/>
    <mergeCell ref="A21:B21"/>
    <mergeCell ref="A32:G3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 TI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2024-01-08T04:31:21Z</cp:lastPrinted>
  <dcterms:created xsi:type="dcterms:W3CDTF">2022-12-27T12:48:44Z</dcterms:created>
  <dcterms:modified xsi:type="dcterms:W3CDTF">2024-01-19T07:23:02Z</dcterms:modified>
</cp:coreProperties>
</file>